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<sst xmlns="http://schemas.openxmlformats.org/spreadsheetml/2006/main" count="290" uniqueCount="218">
  <si>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</si>
  <si>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</si>
  <si>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</si>
  <si>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</si>
  <si>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</si>
  <si>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</si>
  <si>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</si>
  <si>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</si>
  <si>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</si>
  <si>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</si>
  <si>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</si>
  <si>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</si>
  <si>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</si>
  <si>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</si>
  <si>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</si>
  <si>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</si>
  <si>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</si>
  <si>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</si>
  <si>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</si>
  <si>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</si>
  <si>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</si>
  <si>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</si>
  <si>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</si>
  <si>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</si>
  <si>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</si>
  <si>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</si>
  <si>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</si>
  <si>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</si>
  <si>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</si>
  <si>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</si>
  <si>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</si>
  <si>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</si>
  <si>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</si>
  <si>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</si>
  <si>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</si>
  <si>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</si>
  <si>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</si>
  <si>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</si>
  <si>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</si>
  <si>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</si>
  <si>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</si>
  <si>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</si>
  <si>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</si>
  <si>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</si>
  <si>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</si>
  <si>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</si>
  <si>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</si>
  <si>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</si>
  <si>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</si>
  <si>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</si>
  <si>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</si>
  <si>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</si>
  <si>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</si>
  <si>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</si>
  <si>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</si>
  <si>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</si>
  <si>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</si>
  <si>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</si>
  <si>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</si>
  <si>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</si>
  <si>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</si>
  <si>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</si>
  <si>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</si>
  <si>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</si>
  <si>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</si>
  <si>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</si>
  <si>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</si>
  <si>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</si>
  <si>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</si>
  <si>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</si>
  <si>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</si>
  <si>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</si>
  <si>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</si>
  <si>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</si>
  <si>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</si>
  <si>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</si>
  <si>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</si>
  <si>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</si>
  <si>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</si>
  <si>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</si>
  <si>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</si>
  <si>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</si>
  <si>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</si>
  <si>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</si>
  <si>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</si>
  <si>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</si>
  <si>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</si>
  <si>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</si>
  <si>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</si>
  <si>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</si>
  <si>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</si>
  <si>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</si>
  <si>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</si>
  <si>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</si>
  <si>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</si>
  <si>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</si>
  <si>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</si>
  <si>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</si>
  <si>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</si>
  <si>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</si>
  <si>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</si>
  <si>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</si>
  <si>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</si>
  <si>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</si>
  <si>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</si>
  <si>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</si>
  <si>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</si>
  <si>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</si>
  <si>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</si>
  <si>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</si>
  <si>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</si>
  <si>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</si>
  <si>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</si>
  <si>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</si>
  <si>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</si>
  <si>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</si>
  <si>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</si>
  <si>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</si>
  <si>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</si>
  <si>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</si>
  <si>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</si>
  <si>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</si>
  <si>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</si>
  <si>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</si>
  <si>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</si>
  <si>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</si>
  <si>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</si>
  <si>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</si>
  <si>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</si>
  <si>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</si>
  <si>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</si>
  <si>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</si>
  <si>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</si>
  <si>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</si>
  <si>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</si>
  <si>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</si>
  <si>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</si>
  <si>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</si>
  <si>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</si>
  <si>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</si>
  <si>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</si>
  <si>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</si>
  <si>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</si>
  <si>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</si>
  <si>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</si>
  <si>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</si>
  <si>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</si>
  <si>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</si>
  <si>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</si>
  <si>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</si>
  <si>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</si>
  <si>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</si>
  <si>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</si>
  <si>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</si>
  <si>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</si>
  <si>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</si>
  <si>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</si>
  <si>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</si>
  <si>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</si>
  <si>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</si>
  <si>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</si>
  <si>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</si>
  <si>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</si>
  <si>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</si>
  <si>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</si>
  <si>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</si>
  <si>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</si>
  <si>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</si>
  <si>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</si>
  <si>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</si>
  <si>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</si>
  <si>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</si>
  <si>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</si>
  <si>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</si>
  <si>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</si>
  <si>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</si>
  <si>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</si>
  <si>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</si>
  <si>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</si>
  <si>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</si>
  <si>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</si>
  <si>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</si>
  <si>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</si>
  <si>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</si>
  <si>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</si>
  <si>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</si>
  <si>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</si>
  <si>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</si>
  <si>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</si>
  <si>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</si>
  <si>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</si>
  <si>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</si>
  <si>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</si>
  <si>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</si>
  <si>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</si>
  <si>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</si>
  <si>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</si>
  <si>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</si>
  <si>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</si>
  <si>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</si>
  <si>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</si>
  <si>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</si>
  <si>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</si>
  <si>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</si>
  <si>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</si>
  <si>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</si>
  <si>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</si>
  <si>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</si>
  <si>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</si>
  <si>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</si>
  <si>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</si>
  <si>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</si>
  <si>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</si>
  <si>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 xml:space="preserve">К.А. Барбаш </t>
  </si>
  <si>
    <t>(0462)-676-901</t>
  </si>
  <si>
    <t>(0462)-676-887</t>
  </si>
  <si>
    <t>inbox@cn.cn.court.gov.ua</t>
  </si>
  <si>
    <t>6 жовтня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</si>
</sst>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&amp;LB12DC423&amp;C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310</v>
      </c>
      <c r="F6" s="105">
        <v>196</v>
      </c>
      <c r="G6" s="105">
        <v>4</v>
      </c>
      <c r="H6" s="105">
        <v>206</v>
      </c>
      <c r="I6" s="105" t="s">
        <v>206</v>
      </c>
      <c r="J6" s="105">
        <v>104</v>
      </c>
      <c r="K6" s="84">
        <v>16</v>
      </c>
      <c r="L6" s="91">
        <f>E6-F6</f>
        <v>114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19</v>
      </c>
      <c r="F7" s="105">
        <v>19</v>
      </c>
      <c r="G7" s="105"/>
      <c r="H7" s="105">
        <v>18</v>
      </c>
      <c r="I7" s="105">
        <v>11</v>
      </c>
      <c r="J7" s="105">
        <v>1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112</v>
      </c>
      <c r="F9" s="105">
        <v>103</v>
      </c>
      <c r="G9" s="105"/>
      <c r="H9" s="85">
        <v>97</v>
      </c>
      <c r="I9" s="105">
        <v>66</v>
      </c>
      <c r="J9" s="105">
        <v>15</v>
      </c>
      <c r="K9" s="84"/>
      <c r="L9" s="91">
        <f>E9-F9</f>
        <v>9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/>
      <c r="G10" s="105"/>
      <c r="H10" s="105">
        <v>2</v>
      </c>
      <c r="I10" s="105"/>
      <c r="J10" s="105"/>
      <c r="K10" s="84"/>
      <c r="L10" s="91">
        <f>E10-F10</f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15</v>
      </c>
      <c r="F12" s="105">
        <v>15</v>
      </c>
      <c r="G12" s="105"/>
      <c r="H12" s="105">
        <v>15</v>
      </c>
      <c r="I12" s="105">
        <v>7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458</v>
      </c>
      <c r="F16" s="86">
        <f>SUM(F6:F15)</f>
        <v>333</v>
      </c>
      <c r="G16" s="86">
        <f>SUM(G6:G15)</f>
        <v>4</v>
      </c>
      <c r="H16" s="86">
        <f>SUM(H6:H15)</f>
        <v>338</v>
      </c>
      <c r="I16" s="86">
        <f>SUM(I6:I15)</f>
        <v>84</v>
      </c>
      <c r="J16" s="86">
        <f>SUM(J6:J15)</f>
        <v>120</v>
      </c>
      <c r="K16" s="86">
        <f>SUM(K6:K15)</f>
        <v>16</v>
      </c>
      <c r="L16" s="91">
        <f>E16-F16</f>
        <v>125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23</v>
      </c>
      <c r="F17" s="84">
        <v>22</v>
      </c>
      <c r="G17" s="84"/>
      <c r="H17" s="84">
        <v>23</v>
      </c>
      <c r="I17" s="84">
        <v>13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15</v>
      </c>
      <c r="F18" s="84">
        <v>13</v>
      </c>
      <c r="G18" s="84"/>
      <c r="H18" s="84">
        <v>10</v>
      </c>
      <c r="I18" s="84">
        <v>7</v>
      </c>
      <c r="J18" s="84">
        <v>5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14</v>
      </c>
      <c r="F20" s="84">
        <v>10</v>
      </c>
      <c r="G20" s="84"/>
      <c r="H20" s="84">
        <v>12</v>
      </c>
      <c r="I20" s="84">
        <v>10</v>
      </c>
      <c r="J20" s="84">
        <v>2</v>
      </c>
      <c r="K20" s="84"/>
      <c r="L20" s="91">
        <f>E20-F20</f>
        <v>4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39</v>
      </c>
      <c r="F25" s="94">
        <v>32</v>
      </c>
      <c r="G25" s="94"/>
      <c r="H25" s="94">
        <v>32</v>
      </c>
      <c r="I25" s="94">
        <v>17</v>
      </c>
      <c r="J25" s="94">
        <v>7</v>
      </c>
      <c r="K25" s="94"/>
      <c r="L25" s="91">
        <f>E25-F25</f>
        <v>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147</v>
      </c>
      <c r="F26" s="84">
        <v>143</v>
      </c>
      <c r="G26" s="84">
        <v>1</v>
      </c>
      <c r="H26" s="84">
        <v>143</v>
      </c>
      <c r="I26" s="84">
        <v>118</v>
      </c>
      <c r="J26" s="84">
        <v>4</v>
      </c>
      <c r="K26" s="84"/>
      <c r="L26" s="91">
        <f>E26-F26</f>
        <v>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666</v>
      </c>
      <c r="F28" s="84">
        <v>649</v>
      </c>
      <c r="G28" s="84"/>
      <c r="H28" s="84">
        <v>651</v>
      </c>
      <c r="I28" s="84">
        <v>569</v>
      </c>
      <c r="J28" s="84">
        <v>15</v>
      </c>
      <c r="K28" s="84"/>
      <c r="L28" s="91">
        <f>E28-F28</f>
        <v>17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762</v>
      </c>
      <c r="F29" s="84">
        <v>572</v>
      </c>
      <c r="G29" s="84">
        <v>2</v>
      </c>
      <c r="H29" s="84">
        <v>588</v>
      </c>
      <c r="I29" s="84">
        <v>512</v>
      </c>
      <c r="J29" s="84">
        <v>174</v>
      </c>
      <c r="K29" s="84">
        <v>2</v>
      </c>
      <c r="L29" s="91">
        <f>E29-F29</f>
        <v>190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81</v>
      </c>
      <c r="F30" s="84">
        <v>78</v>
      </c>
      <c r="G30" s="84"/>
      <c r="H30" s="84">
        <v>78</v>
      </c>
      <c r="I30" s="84">
        <v>63</v>
      </c>
      <c r="J30" s="84">
        <v>3</v>
      </c>
      <c r="K30" s="84"/>
      <c r="L30" s="91">
        <f>E30-F30</f>
        <v>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77</v>
      </c>
      <c r="F31" s="84">
        <v>63</v>
      </c>
      <c r="G31" s="84"/>
      <c r="H31" s="84">
        <v>62</v>
      </c>
      <c r="I31" s="84">
        <v>50</v>
      </c>
      <c r="J31" s="84">
        <v>15</v>
      </c>
      <c r="K31" s="84"/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</v>
      </c>
      <c r="F36" s="84">
        <v>3</v>
      </c>
      <c r="G36" s="84"/>
      <c r="H36" s="84">
        <v>4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44</v>
      </c>
      <c r="F37" s="84">
        <v>36</v>
      </c>
      <c r="G37" s="84"/>
      <c r="H37" s="84">
        <v>37</v>
      </c>
      <c r="I37" s="84">
        <v>32</v>
      </c>
      <c r="J37" s="84">
        <v>7</v>
      </c>
      <c r="K37" s="84"/>
      <c r="L37" s="91">
        <f>E37-F37</f>
        <v>8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5</v>
      </c>
      <c r="F38" s="84">
        <v>4</v>
      </c>
      <c r="G38" s="84"/>
      <c r="H38" s="84">
        <v>5</v>
      </c>
      <c r="I38" s="84">
        <v>5</v>
      </c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4</v>
      </c>
      <c r="G39" s="84"/>
      <c r="H39" s="84">
        <v>5</v>
      </c>
      <c r="I39" s="84">
        <v>4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1163</v>
      </c>
      <c r="F40" s="94">
        <v>940</v>
      </c>
      <c r="G40" s="94">
        <v>3</v>
      </c>
      <c r="H40" s="94">
        <v>945</v>
      </c>
      <c r="I40" s="94">
        <v>722</v>
      </c>
      <c r="J40" s="94">
        <v>218</v>
      </c>
      <c r="K40" s="94">
        <v>2</v>
      </c>
      <c r="L40" s="91">
        <f>E40-F40</f>
        <v>223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1174</v>
      </c>
      <c r="F41" s="84">
        <v>1123</v>
      </c>
      <c r="G41" s="84"/>
      <c r="H41" s="84">
        <v>1066</v>
      </c>
      <c r="I41" s="84" t="s">
        <v>206</v>
      </c>
      <c r="J41" s="84">
        <v>108</v>
      </c>
      <c r="K41" s="84"/>
      <c r="L41" s="91">
        <f>E41-F41</f>
        <v>51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7</v>
      </c>
      <c r="F42" s="84">
        <v>6</v>
      </c>
      <c r="G42" s="84"/>
      <c r="H42" s="84">
        <v>5</v>
      </c>
      <c r="I42" s="84" t="s">
        <v>206</v>
      </c>
      <c r="J42" s="84">
        <v>2</v>
      </c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12</v>
      </c>
      <c r="F43" s="84">
        <v>11</v>
      </c>
      <c r="G43" s="84"/>
      <c r="H43" s="84">
        <v>11</v>
      </c>
      <c r="I43" s="84">
        <v>11</v>
      </c>
      <c r="J43" s="84">
        <v>1</v>
      </c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5</v>
      </c>
      <c r="F44" s="84">
        <v>5</v>
      </c>
      <c r="G44" s="84"/>
      <c r="H44" s="84">
        <v>5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1191</v>
      </c>
      <c r="F45" s="84">
        <f>F41+F43+F44</f>
        <v>1139</v>
      </c>
      <c r="G45" s="84">
        <f>G41+G43+G44</f>
        <v>0</v>
      </c>
      <c r="H45" s="84">
        <f>H41+H43+H44</f>
        <v>1082</v>
      </c>
      <c r="I45" s="84">
        <f>I43+I44</f>
        <v>16</v>
      </c>
      <c r="J45" s="84">
        <f>J41+J43+J44</f>
        <v>109</v>
      </c>
      <c r="K45" s="84">
        <f>K41+K43+K44</f>
        <v>0</v>
      </c>
      <c r="L45" s="91">
        <f>E45-F45</f>
        <v>52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2851</v>
      </c>
      <c r="F46" s="84">
        <f t="shared" si="0"/>
        <v>2444</v>
      </c>
      <c r="G46" s="84">
        <f t="shared" si="0"/>
        <v>7</v>
      </c>
      <c r="H46" s="84">
        <f t="shared" si="0"/>
        <v>2397</v>
      </c>
      <c r="I46" s="84">
        <f t="shared" si="0"/>
        <v>839</v>
      </c>
      <c r="J46" s="84">
        <f t="shared" si="0"/>
        <v>454</v>
      </c>
      <c r="K46" s="84">
        <f t="shared" si="0"/>
        <v>18</v>
      </c>
      <c r="L46" s="91">
        <f>E46-F46</f>
        <v>407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&amp;LB12DC423&amp;C&amp;R2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92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8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8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445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&amp;LB12DC423&amp;C&amp;R3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206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174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26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16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215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30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4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5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7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18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97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200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176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922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241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12890845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3150168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5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131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2120</v>
      </c>
      <c r="F57" s="115">
        <f>F58+F61+F62+F63</f>
        <v>263</v>
      </c>
      <c r="G57" s="115">
        <f>G58+G61+G62+G63</f>
        <v>12</v>
      </c>
      <c r="H57" s="115">
        <f>H58+H61+H62+H63</f>
        <v>2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247</v>
      </c>
      <c r="F58" s="94">
        <v>82</v>
      </c>
      <c r="G58" s="94">
        <v>8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121</v>
      </c>
      <c r="F59" s="86">
        <v>77</v>
      </c>
      <c r="G59" s="86">
        <v>7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18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28</v>
      </c>
      <c r="F61" s="84">
        <v>4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764</v>
      </c>
      <c r="F62" s="84">
        <v>176</v>
      </c>
      <c r="G62" s="84">
        <v>4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1081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1667</v>
      </c>
      <c r="G67" s="108">
        <v>9514570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543</v>
      </c>
      <c r="G68" s="88">
        <v>7602835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1124</v>
      </c>
      <c r="G69" s="88">
        <v>1911735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500</v>
      </c>
      <c r="G70" s="108">
        <v>650526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2102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&amp;LB12DC423&amp;C&amp;R4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3.9647577092511015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13.333333333333334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0.9174311926605505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98.07692307692308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479.4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570.2</v>
      </c>
    </row>
    <row r="11" spans="1:4" ht="16.5" customHeight="1">
      <c r="A11" s="209" t="s">
        <v>62</v>
      </c>
      <c r="B11" s="211"/>
      <c r="C11" s="10">
        <v>9</v>
      </c>
      <c r="D11" s="84">
        <v>46</v>
      </c>
    </row>
    <row r="12" spans="1:4" ht="16.5" customHeight="1">
      <c r="A12" s="272" t="s">
        <v>103</v>
      </c>
      <c r="B12" s="272"/>
      <c r="C12" s="10">
        <v>10</v>
      </c>
      <c r="D12" s="84">
        <v>79</v>
      </c>
    </row>
    <row r="13" spans="1:4" ht="16.5" customHeight="1">
      <c r="A13" s="284" t="s">
        <v>204</v>
      </c>
      <c r="B13" s="286"/>
      <c r="C13" s="10">
        <v>11</v>
      </c>
      <c r="D13" s="94">
        <v>110</v>
      </c>
    </row>
    <row r="14" spans="1:4" ht="16.5" customHeight="1">
      <c r="A14" s="284" t="s">
        <v>205</v>
      </c>
      <c r="B14" s="286"/>
      <c r="C14" s="10">
        <v>12</v>
      </c>
      <c r="D14" s="94">
        <v>8</v>
      </c>
    </row>
    <row r="15" spans="1:4" ht="16.5" customHeight="1">
      <c r="A15" s="272" t="s">
        <v>30</v>
      </c>
      <c r="B15" s="272"/>
      <c r="C15" s="10">
        <v>13</v>
      </c>
      <c r="D15" s="84">
        <v>42</v>
      </c>
    </row>
    <row r="16" spans="1:4" ht="16.5" customHeight="1">
      <c r="A16" s="272" t="s">
        <v>104</v>
      </c>
      <c r="B16" s="272"/>
      <c r="C16" s="10">
        <v>14</v>
      </c>
      <c r="D16" s="84">
        <v>60</v>
      </c>
    </row>
    <row r="17" spans="1:5" ht="16.5" customHeight="1">
      <c r="A17" s="272" t="s">
        <v>108</v>
      </c>
      <c r="B17" s="27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&amp;LB12DC423&amp;C&amp;R5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2020-09-01T06:11:52Z</cp:lastPrinted>
  <dcterms:created xsi:type="dcterms:W3CDTF">2004-04-20T14:33:35Z</dcterms:created>
  <dcterms:modified xsi:type="dcterms:W3CDTF">2020-11-23T08:26:26Z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B12DC423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