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<sst xmlns="http://schemas.openxmlformats.org/spreadsheetml/2006/main" count="269" uniqueCount="201">
  <si>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</si>
  <si>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</si>
  <si>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</si>
  <si>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</si>
  <si>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</si>
  <si>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</si>
  <si>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</si>
  <si>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</si>
  <si>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</si>
  <si>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</si>
  <si>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</si>
  <si>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</si>
  <si>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</si>
  <si>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</si>
  <si>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</si>
  <si>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</si>
  <si>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</si>
  <si>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</si>
  <si>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</si>
  <si>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</si>
  <si>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</si>
  <si>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</si>
  <si>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</si>
  <si>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</si>
  <si>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</si>
  <si>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</si>
  <si>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</si>
  <si>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</si>
  <si>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</si>
  <si>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</si>
  <si>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</si>
  <si>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</si>
  <si>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</si>
  <si>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</si>
  <si>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</si>
  <si>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</si>
  <si>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</si>
  <si>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</si>
  <si>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</si>
  <si>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</si>
  <si>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</si>
  <si>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</si>
  <si>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</si>
  <si>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</si>
  <si>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</si>
  <si>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</si>
  <si>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</si>
  <si>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</si>
  <si>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</si>
  <si>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</si>
  <si>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</si>
  <si>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</si>
  <si>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</si>
  <si>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</si>
  <si>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</si>
  <si>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</si>
  <si>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</si>
  <si>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</si>
  <si>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</si>
  <si>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</si>
  <si>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</si>
  <si>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</si>
  <si>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</si>
  <si>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</si>
  <si>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</si>
  <si>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</si>
  <si>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</si>
  <si>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</si>
  <si>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</si>
  <si>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</si>
  <si>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</si>
  <si>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</si>
  <si>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</si>
  <si>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</si>
  <si>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</si>
  <si>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</si>
  <si>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</si>
  <si>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</si>
  <si>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</si>
  <si>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</si>
  <si>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</si>
  <si>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</si>
  <si>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</si>
  <si>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</si>
  <si>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</si>
  <si>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</si>
  <si>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</si>
  <si>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</si>
  <si>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</si>
  <si>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</si>
  <si>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</si>
  <si>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</si>
  <si>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</si>
  <si>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</si>
  <si>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</si>
  <si>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</si>
  <si>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</si>
  <si>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</si>
  <si>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</si>
  <si>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</si>
  <si>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</si>
  <si>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</si>
  <si>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</si>
  <si>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</si>
  <si>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</si>
  <si>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</si>
  <si>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</si>
  <si>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</si>
  <si>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</si>
  <si>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</si>
  <si>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</si>
  <si>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</si>
  <si>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</si>
  <si>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</si>
  <si>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</si>
  <si>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</si>
  <si>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</si>
  <si>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</si>
  <si>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</si>
  <si>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</si>
  <si>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</si>
  <si>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</si>
  <si>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</si>
  <si>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</si>
  <si>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</si>
  <si>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</si>
  <si>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</si>
  <si>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</si>
  <si>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</si>
  <si>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</si>
  <si>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</si>
  <si>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</si>
  <si>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</si>
  <si>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</si>
  <si>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</si>
  <si>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</si>
  <si>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</si>
  <si>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</si>
  <si>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</si>
  <si>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</si>
  <si>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</si>
  <si>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</si>
  <si>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</si>
  <si>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</si>
  <si>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</si>
  <si>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</si>
  <si>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</si>
  <si>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</si>
  <si>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</si>
  <si>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</si>
  <si>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</si>
  <si>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</si>
  <si>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</si>
  <si>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</si>
  <si>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</si>
  <si>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</si>
  <si>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</si>
  <si>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</si>
  <si>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</si>
  <si>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</si>
  <si>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</si>
  <si>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</si>
  <si>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</si>
  <si>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</si>
  <si>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</si>
  <si>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</si>
  <si>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</si>
  <si>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</si>
  <si>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</si>
  <si>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</si>
  <si>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</si>
  <si>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</si>
  <si>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</si>
  <si>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</si>
  <si>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</si>
  <si>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</si>
  <si>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</si>
  <si>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</si>
  <si>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</si>
  <si>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</si>
  <si>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</si>
  <si>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</si>
  <si>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</si>
  <si>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</si>
  <si>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</si>
  <si>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</si>
  <si>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</si>
  <si>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</si>
  <si>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</si>
  <si>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</si>
  <si>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</si>
  <si>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Чернігівський районний суд Чернігівської області</t>
  </si>
  <si>
    <t>14000.м. Чернігів.вул. Хлібопекарська 4</t>
  </si>
  <si>
    <t>Доручення судів України / іноземних судів</t>
  </si>
  <si>
    <t xml:space="preserve">Розглянуто справ судом присяжних </t>
  </si>
  <si>
    <t>Д.П. Криворученко</t>
  </si>
  <si>
    <t xml:space="preserve">К.А. Барбаш </t>
  </si>
  <si>
    <t>(0462)-676-901</t>
  </si>
  <si>
    <t>(0462)-676-887</t>
  </si>
  <si>
    <t>inbox@cn.cn.court.gov.ua</t>
  </si>
  <si>
    <t>10 січня 2019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</si>
</sst>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&amp;L644336E1&amp;C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396</v>
      </c>
      <c r="F6" s="90">
        <v>296</v>
      </c>
      <c r="G6" s="90">
        <v>3</v>
      </c>
      <c r="H6" s="90">
        <v>306</v>
      </c>
      <c r="I6" s="90" t="s">
        <v>180</v>
      </c>
      <c r="J6" s="90">
        <v>90</v>
      </c>
      <c r="K6" s="91">
        <v>6</v>
      </c>
      <c r="L6" s="101">
        <f>E6-F6</f>
        <v>100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187</v>
      </c>
      <c r="F7" s="90">
        <v>185</v>
      </c>
      <c r="G7" s="90"/>
      <c r="H7" s="90">
        <v>187</v>
      </c>
      <c r="I7" s="90">
        <v>149</v>
      </c>
      <c r="J7" s="90"/>
      <c r="K7" s="91"/>
      <c r="L7" s="101">
        <f>E7-F7</f>
        <v>2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1</v>
      </c>
      <c r="F8" s="90"/>
      <c r="G8" s="90"/>
      <c r="H8" s="90">
        <v>1</v>
      </c>
      <c r="I8" s="90">
        <v>1</v>
      </c>
      <c r="J8" s="90"/>
      <c r="K8" s="91"/>
      <c r="L8" s="101">
        <f>E8-F8</f>
        <v>1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135</v>
      </c>
      <c r="F9" s="90">
        <v>129</v>
      </c>
      <c r="G9" s="90"/>
      <c r="H9" s="90">
        <v>129</v>
      </c>
      <c r="I9" s="90">
        <v>86</v>
      </c>
      <c r="J9" s="90">
        <v>6</v>
      </c>
      <c r="K9" s="91"/>
      <c r="L9" s="101">
        <f>E9-F9</f>
        <v>6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17</v>
      </c>
      <c r="F10" s="90">
        <v>16</v>
      </c>
      <c r="G10" s="90"/>
      <c r="H10" s="90">
        <v>15</v>
      </c>
      <c r="I10" s="90"/>
      <c r="J10" s="90">
        <v>2</v>
      </c>
      <c r="K10" s="91"/>
      <c r="L10" s="101">
        <f>E10-F10</f>
        <v>1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736</v>
      </c>
      <c r="F14" s="105">
        <f>SUM(F6:F13)</f>
        <v>626</v>
      </c>
      <c r="G14" s="105">
        <f>SUM(G6:G13)</f>
        <v>3</v>
      </c>
      <c r="H14" s="105">
        <f>SUM(H6:H13)</f>
        <v>638</v>
      </c>
      <c r="I14" s="105">
        <f>SUM(I6:I13)</f>
        <v>236</v>
      </c>
      <c r="J14" s="105">
        <f>SUM(J6:J13)</f>
        <v>98</v>
      </c>
      <c r="K14" s="105">
        <f>SUM(K6:K13)</f>
        <v>6</v>
      </c>
      <c r="L14" s="101">
        <f>E14-F14</f>
        <v>110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19</v>
      </c>
      <c r="F15" s="92">
        <v>18</v>
      </c>
      <c r="G15" s="92">
        <v>1</v>
      </c>
      <c r="H15" s="92">
        <v>19</v>
      </c>
      <c r="I15" s="92">
        <v>11</v>
      </c>
      <c r="J15" s="92"/>
      <c r="K15" s="91"/>
      <c r="L15" s="101">
        <f>E15-F15</f>
        <v>1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24</v>
      </c>
      <c r="F16" s="92">
        <v>11</v>
      </c>
      <c r="G16" s="92">
        <v>1</v>
      </c>
      <c r="H16" s="92">
        <v>22</v>
      </c>
      <c r="I16" s="92">
        <v>14</v>
      </c>
      <c r="J16" s="92">
        <v>2</v>
      </c>
      <c r="K16" s="91"/>
      <c r="L16" s="101">
        <f>E16-F16</f>
        <v>13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76</v>
      </c>
      <c r="F18" s="91">
        <v>71</v>
      </c>
      <c r="G18" s="91"/>
      <c r="H18" s="91">
        <v>67</v>
      </c>
      <c r="I18" s="91">
        <v>57</v>
      </c>
      <c r="J18" s="91">
        <v>9</v>
      </c>
      <c r="K18" s="91"/>
      <c r="L18" s="101">
        <f>E18-F18</f>
        <v>5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108</v>
      </c>
      <c r="F22" s="91">
        <v>90</v>
      </c>
      <c r="G22" s="91">
        <v>1</v>
      </c>
      <c r="H22" s="91">
        <v>97</v>
      </c>
      <c r="I22" s="91">
        <v>71</v>
      </c>
      <c r="J22" s="91">
        <v>11</v>
      </c>
      <c r="K22" s="91"/>
      <c r="L22" s="101">
        <f>E22-F22</f>
        <v>18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209</v>
      </c>
      <c r="F23" s="91">
        <v>208</v>
      </c>
      <c r="G23" s="91">
        <v>4</v>
      </c>
      <c r="H23" s="91">
        <v>207</v>
      </c>
      <c r="I23" s="91">
        <v>171</v>
      </c>
      <c r="J23" s="91">
        <v>2</v>
      </c>
      <c r="K23" s="91"/>
      <c r="L23" s="101">
        <f>E23-F23</f>
        <v>1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3</v>
      </c>
      <c r="F24" s="91">
        <v>3</v>
      </c>
      <c r="G24" s="91"/>
      <c r="H24" s="91">
        <v>3</v>
      </c>
      <c r="I24" s="91">
        <v>2</v>
      </c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1254</v>
      </c>
      <c r="F25" s="91">
        <v>1247</v>
      </c>
      <c r="G25" s="91"/>
      <c r="H25" s="91">
        <v>1246</v>
      </c>
      <c r="I25" s="91">
        <v>1098</v>
      </c>
      <c r="J25" s="91">
        <v>8</v>
      </c>
      <c r="K25" s="91"/>
      <c r="L25" s="101">
        <f>E25-F25</f>
        <v>7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1260</v>
      </c>
      <c r="F26" s="91">
        <v>1107</v>
      </c>
      <c r="G26" s="91">
        <v>7</v>
      </c>
      <c r="H26" s="91">
        <v>1084</v>
      </c>
      <c r="I26" s="91">
        <v>941</v>
      </c>
      <c r="J26" s="91">
        <v>176</v>
      </c>
      <c r="K26" s="91">
        <v>3</v>
      </c>
      <c r="L26" s="101">
        <f>E26-F26</f>
        <v>153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162</v>
      </c>
      <c r="F27" s="91">
        <v>162</v>
      </c>
      <c r="G27" s="91"/>
      <c r="H27" s="91">
        <v>161</v>
      </c>
      <c r="I27" s="91">
        <v>138</v>
      </c>
      <c r="J27" s="91">
        <v>1</v>
      </c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149</v>
      </c>
      <c r="F28" s="91">
        <v>138</v>
      </c>
      <c r="G28" s="91"/>
      <c r="H28" s="91">
        <v>136</v>
      </c>
      <c r="I28" s="91">
        <v>121</v>
      </c>
      <c r="J28" s="91">
        <v>13</v>
      </c>
      <c r="K28" s="91"/>
      <c r="L28" s="101">
        <f>E28-F28</f>
        <v>11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12</v>
      </c>
      <c r="F29" s="91">
        <v>11</v>
      </c>
      <c r="G29" s="91"/>
      <c r="H29" s="91">
        <v>12</v>
      </c>
      <c r="I29" s="91">
        <v>8</v>
      </c>
      <c r="J29" s="91"/>
      <c r="K29" s="91"/>
      <c r="L29" s="101">
        <f>E29-F29</f>
        <v>1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103</v>
      </c>
      <c r="F33" s="91">
        <v>101</v>
      </c>
      <c r="G33" s="91"/>
      <c r="H33" s="91">
        <v>98</v>
      </c>
      <c r="I33" s="91">
        <v>86</v>
      </c>
      <c r="J33" s="91">
        <v>5</v>
      </c>
      <c r="K33" s="91"/>
      <c r="L33" s="101">
        <f>E33-F33</f>
        <v>2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7</v>
      </c>
      <c r="F34" s="91">
        <v>5</v>
      </c>
      <c r="G34" s="91"/>
      <c r="H34" s="91">
        <v>7</v>
      </c>
      <c r="I34" s="91">
        <v>6</v>
      </c>
      <c r="J34" s="91"/>
      <c r="K34" s="91"/>
      <c r="L34" s="101">
        <f>E34-F34</f>
        <v>2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1923</v>
      </c>
      <c r="F37" s="91">
        <v>1751</v>
      </c>
      <c r="G37" s="91">
        <v>11</v>
      </c>
      <c r="H37" s="91">
        <v>1718</v>
      </c>
      <c r="I37" s="91">
        <v>1335</v>
      </c>
      <c r="J37" s="91">
        <v>205</v>
      </c>
      <c r="K37" s="91">
        <v>3</v>
      </c>
      <c r="L37" s="101">
        <f>E37-F37</f>
        <v>172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1553</v>
      </c>
      <c r="F38" s="91">
        <v>1477</v>
      </c>
      <c r="G38" s="91"/>
      <c r="H38" s="91">
        <v>1503</v>
      </c>
      <c r="I38" s="91" t="s">
        <v>180</v>
      </c>
      <c r="J38" s="91">
        <v>50</v>
      </c>
      <c r="K38" s="91"/>
      <c r="L38" s="101">
        <f>E38-F38</f>
        <v>76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13</v>
      </c>
      <c r="F39" s="91">
        <v>12</v>
      </c>
      <c r="G39" s="91"/>
      <c r="H39" s="91">
        <v>13</v>
      </c>
      <c r="I39" s="91" t="s">
        <v>180</v>
      </c>
      <c r="J39" s="91"/>
      <c r="K39" s="91"/>
      <c r="L39" s="101">
        <f>E39-F39</f>
        <v>1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17</v>
      </c>
      <c r="F40" s="91">
        <v>16</v>
      </c>
      <c r="G40" s="91"/>
      <c r="H40" s="91">
        <v>16</v>
      </c>
      <c r="I40" s="91">
        <v>16</v>
      </c>
      <c r="J40" s="91">
        <v>1</v>
      </c>
      <c r="K40" s="91"/>
      <c r="L40" s="101">
        <f>E40-F40</f>
        <v>1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1570</v>
      </c>
      <c r="F41" s="91">
        <f aca="true" t="shared" si="0" ref="F41:K41">F38+F40</f>
        <v>1493</v>
      </c>
      <c r="G41" s="91">
        <f t="shared" si="0"/>
        <v>0</v>
      </c>
      <c r="H41" s="91">
        <f t="shared" si="0"/>
        <v>1519</v>
      </c>
      <c r="I41" s="91">
        <f>I40</f>
        <v>16</v>
      </c>
      <c r="J41" s="91">
        <f t="shared" si="0"/>
        <v>51</v>
      </c>
      <c r="K41" s="91">
        <f t="shared" si="0"/>
        <v>0</v>
      </c>
      <c r="L41" s="101">
        <f>E41-F41</f>
        <v>77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4337</v>
      </c>
      <c r="F42" s="91">
        <f aca="true" t="shared" si="1" ref="F42:K42">F14+F22+F37+F41</f>
        <v>3960</v>
      </c>
      <c r="G42" s="91">
        <f t="shared" si="1"/>
        <v>15</v>
      </c>
      <c r="H42" s="91">
        <f t="shared" si="1"/>
        <v>3972</v>
      </c>
      <c r="I42" s="91">
        <f t="shared" si="1"/>
        <v>1658</v>
      </c>
      <c r="J42" s="91">
        <f t="shared" si="1"/>
        <v>365</v>
      </c>
      <c r="K42" s="91">
        <f t="shared" si="1"/>
        <v>9</v>
      </c>
      <c r="L42" s="101">
        <f>E42-F42</f>
        <v>377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&amp;L644336E1&amp;CФорма № 1-мзс, Підрозділ: Чернігівський районний суд Чернігівської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24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23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67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16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4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6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9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10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88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6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23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25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601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90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43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50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22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1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32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5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2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3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2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/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&amp;L644336E1&amp;CФорма № 1-мзс, Підрозділ: Чернігівський районний суд Чернігівської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306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259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24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>
        <v>1</v>
      </c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37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4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3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1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1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2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15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395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81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5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5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/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4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104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4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1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14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15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247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1338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585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4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15942495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7991431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27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7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298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43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1944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2679372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298836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6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6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529</v>
      </c>
      <c r="F58" s="96">
        <v>94</v>
      </c>
      <c r="G58" s="96">
        <v>14</v>
      </c>
      <c r="H58" s="96">
        <v>1</v>
      </c>
      <c r="I58" s="96"/>
    </row>
    <row r="59" spans="1:9" ht="13.5" customHeight="1">
      <c r="A59" s="266" t="s">
        <v>31</v>
      </c>
      <c r="B59" s="266"/>
      <c r="C59" s="266"/>
      <c r="D59" s="266"/>
      <c r="E59" s="96">
        <v>91</v>
      </c>
      <c r="F59" s="96">
        <v>6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1507</v>
      </c>
      <c r="F60" s="96">
        <v>200</v>
      </c>
      <c r="G60" s="96">
        <v>10</v>
      </c>
      <c r="H60" s="96">
        <v>1</v>
      </c>
      <c r="I60" s="96"/>
    </row>
    <row r="61" spans="1:9" ht="13.5" customHeight="1">
      <c r="A61" s="180" t="s">
        <v>115</v>
      </c>
      <c r="B61" s="180"/>
      <c r="C61" s="180"/>
      <c r="D61" s="180"/>
      <c r="E61" s="96">
        <v>1516</v>
      </c>
      <c r="F61" s="96">
        <v>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&amp;L644336E1&amp;CФорма № 1-мзс, Підрозділ: Чернігівський районний суд Чернігівської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0.024657534246575342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0.061224489795918366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0.014634146341463415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1.003030303030303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662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722.8333333333334</v>
      </c>
    </row>
    <row r="11" spans="1:4" ht="16.5" customHeight="1">
      <c r="A11" s="191" t="s">
        <v>65</v>
      </c>
      <c r="B11" s="193"/>
      <c r="C11" s="14">
        <v>9</v>
      </c>
      <c r="D11" s="94">
        <v>38</v>
      </c>
    </row>
    <row r="12" spans="1:4" ht="16.5" customHeight="1">
      <c r="A12" s="295" t="s">
        <v>110</v>
      </c>
      <c r="B12" s="295"/>
      <c r="C12" s="14">
        <v>10</v>
      </c>
      <c r="D12" s="94">
        <v>54</v>
      </c>
    </row>
    <row r="13" spans="1:4" ht="16.5" customHeight="1">
      <c r="A13" s="295" t="s">
        <v>31</v>
      </c>
      <c r="B13" s="295"/>
      <c r="C13" s="14">
        <v>11</v>
      </c>
      <c r="D13" s="94">
        <v>33</v>
      </c>
    </row>
    <row r="14" spans="1:4" ht="16.5" customHeight="1">
      <c r="A14" s="295" t="s">
        <v>111</v>
      </c>
      <c r="B14" s="295"/>
      <c r="C14" s="14">
        <v>12</v>
      </c>
      <c r="D14" s="94">
        <v>48</v>
      </c>
    </row>
    <row r="15" spans="1:4" ht="16.5" customHeight="1">
      <c r="A15" s="295" t="s">
        <v>115</v>
      </c>
      <c r="B15" s="295"/>
      <c r="C15" s="14">
        <v>13</v>
      </c>
      <c r="D15" s="94">
        <v>21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&amp;L644336E1&amp;CФорма № 1-мзс, Підрозділ: Чернігівський районний суд Чернігівської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Каринэ</cp:lastModifiedBy>
  <cp:lastPrinted>2018-03-28T07:45:37Z</cp:lastPrinted>
  <dcterms:created xsi:type="dcterms:W3CDTF">2004-04-20T14:33:35Z</dcterms:created>
  <dcterms:modified xsi:type="dcterms:W3CDTF">2019-03-25T12:18:04Z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1-мзс_00748_4.2018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644336E1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